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Arkusz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<sst xmlns="http://schemas.openxmlformats.org/spreadsheetml/2006/main" count="73" uniqueCount="72">
  <si>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D</t>
  </si>
  <si>
    <t>Prędkość [km/h]</t>
  </si>
  <si>
    <t>Czas końca dzwięku</t>
  </si>
  <si>
    <t>Czas wg zapisu (czas początku dzwięku)</t>
  </si>
  <si>
    <t>Odległość wg informacji z wieży [km]</t>
  </si>
  <si>
    <t>Czas przelotu odcinka [s]</t>
  </si>
  <si>
    <t>Odległość rzeczywista od pasa [km]</t>
  </si>
  <si>
    <t>Odleglość wg wyliczeń (odleglosc drzewa + predkość średnia * czas)</t>
  </si>
  <si>
    <t>Błąd pomiaru wieży [km]</t>
  </si>
  <si>
    <t>Przyjęta metodologia:</t>
  </si>
  <si>
    <t>Długość odcinka wg informacji z wieży [km]</t>
  </si>
  <si>
    <t>Średni błąd:</t>
  </si>
  <si>
    <t>Średnia prędkość:</t>
  </si>
  <si>
    <t>A</t>
  </si>
  <si>
    <t>B</t>
  </si>
  <si>
    <t>C</t>
  </si>
  <si>
    <t>E</t>
  </si>
  <si>
    <t>F</t>
  </si>
  <si>
    <t>G</t>
  </si>
  <si>
    <t>H</t>
  </si>
  <si>
    <t>#4. Wyliczam odległość samolotu od początku pasa jako odległość od drzewa i drogę rozumianą jako iloczyn prędkości średniej  i czasu - kolumna G</t>
  </si>
  <si>
    <t>#5. Szacuję błąd pomiaru na podstawie różnicy odległosci podawanej w komunikatach wieży i odległości wyliczonej - kolumna H</t>
  </si>
  <si>
    <t>#1. Obliczam prędkość każdego odcinka na podstawie komunikatów wieży (odległość) i czasu rozpoczęcia komunikatu - kolumna E</t>
  </si>
  <si>
    <t>#2. Przyjmuję, że prędkość przelotu była stała i wyliczam ją jako średnią - pod kolumną E</t>
  </si>
  <si>
    <t>#3. Przyjmuję pewną daną dotyczącą położenia drzewa względem początku pasa (1100m) - kolumna F</t>
  </si>
  <si>
    <t>#4. Błąd pomiaru odległości i podawane za nim do pilotów błędne komunikaty są przyczyną katastrofy.</t>
  </si>
  <si>
    <t>#3. Załoga lądowała zgodnie z poleceniami wieży i dlatego uderzyła w drzewo na 1,1km przed pasem.</t>
  </si>
  <si>
    <t>#2. Wieża podawała odległość nie do początku pasa, tylko do punktu na 1 km przed nim.</t>
  </si>
  <si>
    <t>#1. Pomiar urządzeń wieży kontroli lotów jest zafałszowany. Podawana wartość mniejsza o 1km niż rzeczywista.</t>
  </si>
  <si>
    <t>Wnioski niepoprawne:</t>
  </si>
  <si>
    <t>Wnioski poprawne:</t>
  </si>
  <si>
    <t>#1. Warunki pogodowe nie pozwalały na lądowanie o czym piloci byli wielokrotnie informowani.</t>
  </si>
  <si>
    <t>Różnica czasu komunikatów [s]</t>
  </si>
  <si>
    <t>w34, 3 czerwca 2010</t>
  </si>
  <si>
    <t>Analiza informacji publicznych w celu samodzielnego wyjaśnienia katarstrofy smoleńskiej '2010</t>
  </si>
  <si>
    <t>Inspiracja: informacja podana w Wiadomosciach TVP, 2 czerwca, godzina 20.oo</t>
  </si>
  <si>
    <t>Wyliczenia błędnej informacji o odległości od początku pasa w komunikatach wieży kontroli lotów przekazanych do prezydenckiego samolotu.</t>
  </si>
  <si>
    <t>Materiały źródłowe: opubliczniona transkrypcja rozmów załogi z wieżą oraz informacja o odległości punktu uderzenia w drzewo od pasa startowego.</t>
  </si>
  <si>
    <t>#2. Kontrolerzy lotniska nie mogli odmówić lądowania bez ryzyka awantury międzynarodowej. Polityka zagraniczna Polski względem Rosji jest znana.</t>
  </si>
  <si>
    <t>#3. Presja wywierana na pilotów przez prezydenta L. Kaczyńskiego (podobnie jak to miało miejsce w Gruzji) wymusiła kawalerską szarżę pilotów.</t>
  </si>
  <si>
    <t>#4. Splot okoliczności (pogoda, niezgranie załogi, brak jednej żarówki na lotnisku) sprawia, że dochodzi do katastrofy.</t>
  </si>
  <si>
    <t>#5. Rosyjska komisja, przy współpracy ekspertów z Polski szybko i sprawnie ustala przyczyny i podaje spójna wersję wydarzeń wyjaśniajacych zajście.</t>
  </si>
  <si>
    <t>#6. Katastrofa staje się przełomem w stosunkach Polsko-Rosyjskich, które od tego czasu są dobre.</t>
  </si>
  <si>
    <r>
      <t xml:space="preserve">#6. Hipoteza, że pomiary były dobre sprawdza się jedynie przy założeniu, że odstanie 20 sekund lotu samolot przebył z prędkością </t>
    </r>
    <r>
      <rPr>
        <sz val="10"/>
        <color indexed="10"/>
        <rFont val="Arial"/>
        <family val="2"/>
      </rPr>
      <t xml:space="preserve">157km/h </t>
    </r>
    <r>
      <rPr>
        <sz val="10"/>
        <rFont val="Arial"/>
        <family val="2"/>
      </rPr>
      <t>ale czy to możliwe?</t>
    </r>
  </si>
  <si>
    <t>Uwaga: Jako punkt 0 przyjmuję zderzenie z drzewem.</t>
  </si>
  <si>
    <t>10:25:01,1-10:25:10,0 (-15m 58s)</t>
  </si>
  <si>
    <t>I pilot: Dziękuję, jeśli można to spróbujemy podejścia, ale jeśli nie będzie pogody, to odejdziemy na drugi krąg.</t>
  </si>
  <si>
    <t>10:26:19,1-10:26:24,7 (- 14m 40s)</t>
  </si>
  <si>
    <t>I pilot: W tej chwili, w tych warunkach, które są obecnie, nie damy rady usiąść....</t>
  </si>
  <si>
    <t>10:26:26,0-10:26:30,9 (-14,m 33s)</t>
  </si>
  <si>
    <t>I pilot: Spróbujemy podejść, zrobimy jedno zajście, ale prawdopodobnie nic z tego nie będzie.</t>
  </si>
  <si>
    <t>10:35:22,6-10:35:28,5 (-5m 36s)</t>
  </si>
  <si>
    <t>Kontroler: Polski 101, i od 100 metrów być gotowym do odejścia na drugi krąg.</t>
  </si>
  <si>
    <t>10:39:40,8 - 10:39:43,8 (-19s)</t>
  </si>
  <si>
    <t>Kontroler: Lądowanie dodatkowo 120-3 metry.</t>
  </si>
  <si>
    <t>10:40:50,0 - 10:40:51,3 (-9s)</t>
  </si>
  <si>
    <t>Nawigator: 80.</t>
  </si>
  <si>
    <t>10:40:50,5 - 10:40:51,2 (-9s)</t>
  </si>
  <si>
    <t>II pilot: Odchodzimy.</t>
  </si>
  <si>
    <t>10:40:51,8 (-8s)</t>
  </si>
  <si>
    <t>60m</t>
  </si>
  <si>
    <t>10:40:52,4 (-6,9s)</t>
  </si>
  <si>
    <t>Horyzont</t>
  </si>
  <si>
    <t>10:40:53,0 (-6,3s)</t>
  </si>
  <si>
    <t>30m</t>
  </si>
  <si>
    <t>10:40:54,5 (-4,8s)</t>
  </si>
  <si>
    <t>10:40:54,7 (-4,6s)</t>
  </si>
  <si>
    <t>Horyzont (2)</t>
  </si>
  <si>
    <t>10:40:55,2 (-4,1s)</t>
  </si>
  <si>
    <t>20m</t>
  </si>
  <si>
    <t>10:40:59,3 (0)</t>
  </si>
  <si>
    <t>[już jest drzewo]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</si>
</sst>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h:mm:ss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ss.0"/>
    <numFmt numFmtId="172" formatCode="#,##0.00_ ;\-#,##0.00\ "/>
  </numFmts>
  <fonts count="8">
    <font>
      <sz val="10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8" xfId="0" applyNumberFormat="1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71" fontId="3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2" fillId="0" borderId="14" xfId="15" applyNumberFormat="1" applyFont="1" applyBorder="1" applyAlignment="1">
      <alignment/>
    </xf>
    <xf numFmtId="43" fontId="2" fillId="0" borderId="14" xfId="15" applyFont="1" applyBorder="1" applyAlignment="1">
      <alignment/>
    </xf>
    <xf numFmtId="43" fontId="5" fillId="0" borderId="14" xfId="15" applyFont="1" applyBorder="1" applyAlignment="1">
      <alignment/>
    </xf>
    <xf numFmtId="0" fontId="2" fillId="0" borderId="14" xfId="0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71" fontId="3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6" xfId="0" applyNumberFormat="1" applyFont="1" applyBorder="1" applyAlignment="1">
      <alignment/>
    </xf>
    <xf numFmtId="43" fontId="2" fillId="0" borderId="14" xfId="15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172" fontId="7" fillId="0" borderId="14" xfId="15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13</xdr:row>
      <xdr:rowOff>123825</xdr:rowOff>
    </xdr:from>
    <xdr:to>
      <xdr:col>9</xdr:col>
      <xdr:colOff>390525</xdr:colOff>
      <xdr:row>21</xdr:row>
      <xdr:rowOff>133350</xdr:rowOff>
    </xdr:to>
    <xdr:sp>
      <xdr:nvSpPr>
        <xdr:cNvPr id="1" name="Line 4"/>
        <xdr:cNvSpPr>
          <a:spLocks/>
        </xdr:cNvSpPr>
      </xdr:nvSpPr>
      <xdr:spPr>
        <a:xfrm flipH="1" flipV="1">
          <a:off x="4467225" y="3057525"/>
          <a:ext cx="40290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828675</xdr:colOff>
      <xdr:row>13</xdr:row>
      <xdr:rowOff>152400</xdr:rowOff>
    </xdr:from>
    <xdr:to>
      <xdr:col>1</xdr:col>
      <xdr:colOff>933450</xdr:colOff>
      <xdr:row>22</xdr:row>
      <xdr:rowOff>57150</xdr:rowOff>
    </xdr:to>
    <xdr:sp>
      <xdr:nvSpPr>
        <xdr:cNvPr id="2" name="Line 5"/>
        <xdr:cNvSpPr>
          <a:spLocks/>
        </xdr:cNvSpPr>
      </xdr:nvSpPr>
      <xdr:spPr>
        <a:xfrm flipV="1">
          <a:off x="828675" y="3086100"/>
          <a:ext cx="10191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12.00390625" style="1" customWidth="1"/>
    <col min="2" max="2" width="15.625" style="1" bestFit="1" customWidth="1"/>
    <col min="3" max="3" width="9.75390625" style="1" customWidth="1"/>
    <col min="4" max="4" width="10.75390625" style="1" customWidth="1"/>
    <col min="5" max="5" width="11.375" style="1" customWidth="1"/>
    <col min="6" max="6" width="12.75390625" style="1" customWidth="1"/>
    <col min="7" max="7" width="14.125" style="1" customWidth="1"/>
    <col min="8" max="8" width="11.875" style="1" customWidth="1"/>
    <col min="9" max="9" width="8.125" style="1" customWidth="1"/>
    <col min="10" max="10" width="11.75390625" style="1" customWidth="1"/>
    <col min="11" max="11" width="12.625" style="1" customWidth="1"/>
    <col min="12" max="16384" width="9.125" style="1" customWidth="1"/>
  </cols>
  <sheetData>
    <row r="1" spans="1:11" ht="15.7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2.75">
      <c r="A2" s="1" t="s">
        <v>35</v>
      </c>
    </row>
    <row r="3" ht="12.75">
      <c r="A3" s="1" t="s">
        <v>36</v>
      </c>
    </row>
    <row r="4" ht="12.75">
      <c r="A4" s="1" t="s">
        <v>37</v>
      </c>
    </row>
    <row r="6" spans="1:11" ht="76.5">
      <c r="A6" s="2" t="s">
        <v>3</v>
      </c>
      <c r="B6" s="3" t="s">
        <v>4</v>
      </c>
      <c r="C6" s="4" t="s">
        <v>5</v>
      </c>
      <c r="D6" s="4" t="s">
        <v>10</v>
      </c>
      <c r="E6" s="4" t="s">
        <v>1</v>
      </c>
      <c r="F6" s="4" t="s">
        <v>6</v>
      </c>
      <c r="G6" s="4" t="s">
        <v>7</v>
      </c>
      <c r="H6" s="4" t="s">
        <v>8</v>
      </c>
      <c r="I6" s="5"/>
      <c r="J6" s="6" t="s">
        <v>2</v>
      </c>
      <c r="K6" s="7" t="s">
        <v>32</v>
      </c>
    </row>
    <row r="7" spans="1:11" s="13" customFormat="1" ht="11.25">
      <c r="A7" s="8" t="s">
        <v>13</v>
      </c>
      <c r="B7" s="9" t="s">
        <v>14</v>
      </c>
      <c r="C7" s="10" t="s">
        <v>15</v>
      </c>
      <c r="D7" s="10" t="s">
        <v>0</v>
      </c>
      <c r="E7" s="10" t="s">
        <v>16</v>
      </c>
      <c r="F7" s="10" t="s">
        <v>17</v>
      </c>
      <c r="G7" s="10" t="s">
        <v>18</v>
      </c>
      <c r="H7" s="10" t="s">
        <v>19</v>
      </c>
      <c r="I7" s="11"/>
      <c r="J7" s="9"/>
      <c r="K7" s="12"/>
    </row>
    <row r="8" spans="1:11" ht="12.75">
      <c r="A8" s="14">
        <v>0.44385069444444447</v>
      </c>
      <c r="B8" s="15">
        <v>10</v>
      </c>
      <c r="C8" s="16"/>
      <c r="D8" s="16"/>
      <c r="E8" s="16"/>
      <c r="F8" s="16"/>
      <c r="G8" s="17">
        <f aca="true" t="shared" si="0" ref="G8:G13">E$15*C9/60/60+G9</f>
        <v>10.795879575886689</v>
      </c>
      <c r="H8" s="18">
        <f aca="true" t="shared" si="1" ref="H8:H13">G8-B8</f>
        <v>0.7958795758866888</v>
      </c>
      <c r="I8" s="16"/>
      <c r="J8" s="19">
        <v>0.44387268518518513</v>
      </c>
      <c r="K8" s="20"/>
    </row>
    <row r="9" spans="1:11" ht="12.75">
      <c r="A9" s="21">
        <v>0.4440983796296296</v>
      </c>
      <c r="B9" s="22">
        <v>8</v>
      </c>
      <c r="C9" s="23">
        <v>21.1</v>
      </c>
      <c r="D9" s="24">
        <f aca="true" t="shared" si="2" ref="D9:D14">B8-B9</f>
        <v>2</v>
      </c>
      <c r="E9" s="25">
        <f aca="true" t="shared" si="3" ref="E9:E14">D9/C9*60*60</f>
        <v>341.23222748815164</v>
      </c>
      <c r="F9" s="25"/>
      <c r="G9" s="25">
        <f t="shared" si="0"/>
        <v>8.941092095821329</v>
      </c>
      <c r="H9" s="26">
        <f t="shared" si="1"/>
        <v>0.9410920958213289</v>
      </c>
      <c r="I9" s="27"/>
      <c r="J9" s="28">
        <v>0.4441134259259259</v>
      </c>
      <c r="K9" s="29">
        <f aca="true" t="shared" si="4" ref="K9:K14">A9-A8</f>
        <v>0.0002476851851851425</v>
      </c>
    </row>
    <row r="10" spans="1:11" ht="12.75">
      <c r="A10" s="21">
        <v>0.4443275462962963</v>
      </c>
      <c r="B10" s="22">
        <v>6</v>
      </c>
      <c r="C10" s="23">
        <v>19.8</v>
      </c>
      <c r="D10" s="24">
        <f t="shared" si="2"/>
        <v>2</v>
      </c>
      <c r="E10" s="25">
        <f t="shared" si="3"/>
        <v>363.6363636363636</v>
      </c>
      <c r="F10" s="25"/>
      <c r="G10" s="25">
        <f t="shared" si="0"/>
        <v>7.200580621636774</v>
      </c>
      <c r="H10" s="26">
        <f t="shared" si="1"/>
        <v>1.2005806216367736</v>
      </c>
      <c r="I10" s="27"/>
      <c r="J10" s="28">
        <v>0.4443553240740741</v>
      </c>
      <c r="K10" s="29">
        <f t="shared" si="4"/>
        <v>0.00022916666666666918</v>
      </c>
    </row>
    <row r="11" spans="1:11" ht="12.75">
      <c r="A11" s="21">
        <v>0.44460069444444444</v>
      </c>
      <c r="B11" s="22">
        <v>4</v>
      </c>
      <c r="C11" s="23">
        <v>23.6</v>
      </c>
      <c r="D11" s="24">
        <f t="shared" si="2"/>
        <v>2</v>
      </c>
      <c r="E11" s="25">
        <f t="shared" si="3"/>
        <v>305.08474576271186</v>
      </c>
      <c r="F11" s="25"/>
      <c r="G11" s="25">
        <f t="shared" si="0"/>
        <v>5.126031591800637</v>
      </c>
      <c r="H11" s="26">
        <f t="shared" si="1"/>
        <v>1.1260315918006372</v>
      </c>
      <c r="I11" s="27"/>
      <c r="J11" s="28">
        <v>0.44461342592592595</v>
      </c>
      <c r="K11" s="29">
        <f t="shared" si="4"/>
        <v>0.00027314814814816124</v>
      </c>
    </row>
    <row r="12" spans="1:11" ht="12.75">
      <c r="A12" s="21">
        <v>0.44475231481481486</v>
      </c>
      <c r="B12" s="22">
        <v>3</v>
      </c>
      <c r="C12" s="23">
        <v>13.1</v>
      </c>
      <c r="D12" s="24">
        <f t="shared" si="2"/>
        <v>1</v>
      </c>
      <c r="E12" s="25">
        <f t="shared" si="3"/>
        <v>274.80916030534354</v>
      </c>
      <c r="F12" s="25"/>
      <c r="G12" s="25">
        <f t="shared" si="0"/>
        <v>3.9744810710017653</v>
      </c>
      <c r="H12" s="26">
        <f t="shared" si="1"/>
        <v>0.9744810710017653</v>
      </c>
      <c r="I12" s="27"/>
      <c r="J12" s="28">
        <v>0.4447662037037037</v>
      </c>
      <c r="K12" s="29">
        <f t="shared" si="4"/>
        <v>0.00015162037037041998</v>
      </c>
    </row>
    <row r="13" spans="1:11" ht="12.75">
      <c r="A13" s="21">
        <v>0.4448923611111111</v>
      </c>
      <c r="B13" s="22">
        <v>2</v>
      </c>
      <c r="C13" s="23">
        <v>12.1</v>
      </c>
      <c r="D13" s="24">
        <f t="shared" si="2"/>
        <v>1</v>
      </c>
      <c r="E13" s="25">
        <f t="shared" si="3"/>
        <v>297.5206611570248</v>
      </c>
      <c r="F13" s="25"/>
      <c r="G13" s="25">
        <f t="shared" si="0"/>
        <v>2.910835170111204</v>
      </c>
      <c r="H13" s="26">
        <f t="shared" si="1"/>
        <v>0.9108351701112039</v>
      </c>
      <c r="I13" s="27"/>
      <c r="J13" s="28">
        <v>0.44490625</v>
      </c>
      <c r="K13" s="29">
        <f t="shared" si="4"/>
        <v>0.00014004629629621457</v>
      </c>
    </row>
    <row r="14" spans="1:11" ht="12.75">
      <c r="A14" s="30">
        <v>0.44513078703703707</v>
      </c>
      <c r="B14" s="45">
        <v>1.1</v>
      </c>
      <c r="C14" s="31">
        <v>20.6</v>
      </c>
      <c r="D14" s="44">
        <f t="shared" si="2"/>
        <v>0.8999999999999999</v>
      </c>
      <c r="E14" s="46">
        <f t="shared" si="3"/>
        <v>157.28155339805824</v>
      </c>
      <c r="F14" s="33">
        <v>1.1</v>
      </c>
      <c r="G14" s="33">
        <f>F14</f>
        <v>1.1</v>
      </c>
      <c r="H14" s="32"/>
      <c r="I14" s="34"/>
      <c r="J14" s="35">
        <v>0.4451921296296297</v>
      </c>
      <c r="K14" s="36">
        <f t="shared" si="4"/>
        <v>0.0002384259259259891</v>
      </c>
    </row>
    <row r="15" spans="1:10" ht="12.75">
      <c r="A15" s="37"/>
      <c r="B15" s="37"/>
      <c r="D15" s="38" t="s">
        <v>12</v>
      </c>
      <c r="E15" s="43">
        <f>AVERAGE(E9:E13)</f>
        <v>316.4566316699191</v>
      </c>
      <c r="G15" s="38" t="s">
        <v>11</v>
      </c>
      <c r="H15" s="43">
        <f>AVERAGE(H8:H13)</f>
        <v>0.9914833543763996</v>
      </c>
      <c r="J15" s="37"/>
    </row>
    <row r="16" spans="1:10" ht="6.75" customHeight="1">
      <c r="A16" s="37"/>
      <c r="E16" s="39"/>
      <c r="J16" s="37"/>
    </row>
    <row r="17" spans="1:10" ht="12.75">
      <c r="A17" s="40" t="s">
        <v>9</v>
      </c>
      <c r="E17" s="39"/>
      <c r="J17" s="37"/>
    </row>
    <row r="18" spans="1:10" ht="12.75">
      <c r="A18" s="1" t="s">
        <v>22</v>
      </c>
      <c r="E18" s="39"/>
      <c r="J18" s="37"/>
    </row>
    <row r="19" spans="1:10" ht="12.75">
      <c r="A19" s="1" t="s">
        <v>23</v>
      </c>
      <c r="E19" s="39"/>
      <c r="J19" s="37"/>
    </row>
    <row r="20" spans="1:10" ht="12.75">
      <c r="A20" s="1" t="s">
        <v>24</v>
      </c>
      <c r="E20" s="39"/>
      <c r="J20" s="37"/>
    </row>
    <row r="21" spans="1:10" ht="12.75">
      <c r="A21" s="1" t="s">
        <v>20</v>
      </c>
      <c r="E21" s="39"/>
      <c r="J21" s="37"/>
    </row>
    <row r="22" spans="1:10" ht="12.75">
      <c r="A22" s="1" t="s">
        <v>21</v>
      </c>
      <c r="E22" s="39"/>
      <c r="J22" s="37"/>
    </row>
    <row r="23" spans="1:10" ht="12.75">
      <c r="A23" s="1" t="s">
        <v>43</v>
      </c>
      <c r="E23" s="39"/>
      <c r="J23" s="37"/>
    </row>
    <row r="24" ht="6" customHeight="1"/>
    <row r="25" ht="12.75">
      <c r="A25" s="41" t="s">
        <v>29</v>
      </c>
    </row>
    <row r="26" ht="12.75">
      <c r="A26" s="1" t="s">
        <v>28</v>
      </c>
    </row>
    <row r="27" ht="12.75">
      <c r="A27" s="1" t="s">
        <v>27</v>
      </c>
    </row>
    <row r="28" ht="12.75">
      <c r="A28" s="1" t="s">
        <v>26</v>
      </c>
    </row>
    <row r="29" ht="12.75">
      <c r="A29" s="1" t="s">
        <v>25</v>
      </c>
    </row>
    <row r="30" ht="6" customHeight="1"/>
    <row r="31" ht="12.75">
      <c r="A31" s="41" t="s">
        <v>30</v>
      </c>
    </row>
    <row r="32" ht="12.75">
      <c r="A32" s="1" t="s">
        <v>31</v>
      </c>
    </row>
    <row r="33" ht="12.75">
      <c r="A33" s="1" t="s">
        <v>38</v>
      </c>
    </row>
    <row r="34" ht="12.75">
      <c r="A34" s="1" t="s">
        <v>39</v>
      </c>
    </row>
    <row r="35" ht="12.75">
      <c r="A35" s="1" t="s">
        <v>40</v>
      </c>
    </row>
    <row r="36" ht="12.75">
      <c r="A36" s="1" t="s">
        <v>41</v>
      </c>
    </row>
    <row r="37" ht="12.75">
      <c r="A37" s="1" t="s">
        <v>42</v>
      </c>
    </row>
    <row r="38" ht="12.75">
      <c r="I38" s="42" t="s">
        <v>33</v>
      </c>
    </row>
  </sheetData>
  <mergeCells count="1">
    <mergeCell ref="A1:K1"/>
  </mergeCells>
  <printOptions/>
  <pageMargins left="0.75" right="0.75" top="0.5" bottom="0.48" header="0.5" footer="0.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6"/>
  <sheetViews>
    <sheetView workbookViewId="0" topLeftCell="A1">
      <selection activeCell="B3" sqref="B3"/>
    </sheetView>
  </sheetViews>
  <sheetFormatPr defaultColWidth="9.00390625" defaultRowHeight="12.75"/>
  <cols>
    <col min="2" max="2" width="95.375" style="0" bestFit="1" customWidth="1"/>
  </cols>
  <sheetData>
    <row r="4" ht="12.75">
      <c r="B4" t="s">
        <v>44</v>
      </c>
    </row>
    <row r="6" ht="12.75">
      <c r="B6" t="s">
        <v>45</v>
      </c>
    </row>
    <row r="7" ht="12.75">
      <c r="B7" t="s">
        <v>46</v>
      </c>
    </row>
    <row r="9" ht="12.75">
      <c r="B9" t="s">
        <v>47</v>
      </c>
    </row>
    <row r="10" ht="12.75">
      <c r="B10" t="s">
        <v>48</v>
      </c>
    </row>
    <row r="12" ht="12.75">
      <c r="B12" t="s">
        <v>49</v>
      </c>
    </row>
    <row r="13" ht="12.75">
      <c r="B13" t="s">
        <v>50</v>
      </c>
    </row>
    <row r="15" ht="12.75">
      <c r="B15" t="s">
        <v>51</v>
      </c>
    </row>
    <row r="16" ht="12.75">
      <c r="B16" t="s">
        <v>52</v>
      </c>
    </row>
    <row r="18" ht="12.75">
      <c r="B18" t="s">
        <v>53</v>
      </c>
    </row>
    <row r="19" ht="12.75">
      <c r="B19" t="s">
        <v>54</v>
      </c>
    </row>
    <row r="21" ht="12.75">
      <c r="B21" t="s">
        <v>55</v>
      </c>
    </row>
    <row r="22" ht="12.75">
      <c r="B22" t="s">
        <v>56</v>
      </c>
    </row>
    <row r="24" ht="12.75">
      <c r="B24" t="s">
        <v>57</v>
      </c>
    </row>
    <row r="25" ht="12.75">
      <c r="B25" t="s">
        <v>58</v>
      </c>
    </row>
    <row r="27" ht="12.75">
      <c r="B27" t="s">
        <v>59</v>
      </c>
    </row>
    <row r="28" ht="12.75">
      <c r="B28" t="s">
        <v>60</v>
      </c>
    </row>
    <row r="30" ht="12.75">
      <c r="B30" t="s">
        <v>61</v>
      </c>
    </row>
    <row r="31" ht="12.75">
      <c r="B31" t="s">
        <v>62</v>
      </c>
    </row>
    <row r="33" ht="12.75">
      <c r="B33" t="s">
        <v>63</v>
      </c>
    </row>
    <row r="34" ht="12.75">
      <c r="B34" t="s">
        <v>64</v>
      </c>
    </row>
    <row r="36" ht="12.75">
      <c r="B36" t="s">
        <v>65</v>
      </c>
    </row>
    <row r="37" ht="12.75">
      <c r="B37" t="s">
        <v>64</v>
      </c>
    </row>
    <row r="39" ht="12.75">
      <c r="B39" t="s">
        <v>66</v>
      </c>
    </row>
    <row r="40" ht="12.75">
      <c r="B40" t="s">
        <v>67</v>
      </c>
    </row>
    <row r="42" ht="12.75">
      <c r="B42" t="s">
        <v>68</v>
      </c>
    </row>
    <row r="43" ht="12.75">
      <c r="B43" t="s">
        <v>69</v>
      </c>
    </row>
    <row r="45" ht="12.75">
      <c r="B45" t="s">
        <v>70</v>
      </c>
    </row>
    <row r="46" ht="12.75">
      <c r="B46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2010-06-03T20:04:38Z</cp:lastPrinted>
  <dcterms:created xsi:type="dcterms:W3CDTF">2010-06-03T16:11:42Z</dcterms:created>
  <dcterms:modified xsi:type="dcterms:W3CDTF">2010-06-03T21:57:37Z</dcterms:modified>
  <cp:category/>
  <cp:version/>
  <cp:contentType/>
  <cp:contentStatus/>
</cp:coreProperties>
</file>